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6.xml" ContentType="application/vnd.openxmlformats-officedocument.spreadsheetml.revisionLog+xml"/>
  <Override PartName="/xl/revisions/revisionLog2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anganello\Desktop\Nuova cartella (2)\Allegati Sigeco Vs 1.3\"/>
    </mc:Choice>
  </mc:AlternateContent>
  <bookViews>
    <workbookView xWindow="0" yWindow="0" windowWidth="28800" windowHeight="11700"/>
  </bookViews>
  <sheets>
    <sheet name="Sintesi Investimenti" sheetId="1" r:id="rId1"/>
  </sheets>
  <definedNames>
    <definedName name="_xlnm.Print_Titles" localSheetId="0">'Sintesi Investimenti'!$2:$2</definedName>
    <definedName name="Z_1EB50720_1FB2_452B_B340_DDAD9BA5474D_.wvu.PrintTitles" localSheetId="0" hidden="1">'Sintesi Investimenti'!$2:$2</definedName>
    <definedName name="Z_42ACE7C3_63A1_45CD_811D_873382446C43_.wvu.PrintTitles" localSheetId="0" hidden="1">'Sintesi Investimenti'!$2:$2</definedName>
    <definedName name="Z_51F1042A_84E5_46F0_A04F_FFDCDE20A6AE_.wvu.PrintTitles" localSheetId="0" hidden="1">'Sintesi Investimenti'!$2:$2</definedName>
    <definedName name="Z_81C7F9AF_6C11_49F3_9A73_B2D0DF437328_.wvu.PrintTitles" localSheetId="0" hidden="1">'Sintesi Investimenti'!$2:$2</definedName>
  </definedNames>
  <calcPr calcId="162913" iterateDelta="1E-4"/>
  <customWorkbookViews>
    <customWorkbookView name="gm - Visualizzazione personale" guid="{42ACE7C3-63A1-45CD-811D-873382446C43}" mergeInterval="0" personalView="1" xWindow="8" yWindow="7" windowWidth="1918" windowHeight="1030" activeSheetId="1"/>
    <customWorkbookView name="Elena Licheri - Visualizzazione personale" guid="{1EB50720-1FB2-452B-B340-DDAD9BA5474D}" mergeInterval="0" personalView="1" maximized="1" xWindow="-8" yWindow="-8" windowWidth="1936" windowHeight="1056" activeSheetId="1"/>
    <customWorkbookView name="FANNI MARCO - Visualizzazione personale" guid="{81C7F9AF-6C11-49F3-9A73-B2D0DF437328}" mergeInterval="0" personalView="1" maximized="1" xWindow="-8" yWindow="-8" windowWidth="1936" windowHeight="1048" activeSheetId="1"/>
    <customWorkbookView name="Maria Luisa Troiano - Visualizzazione personale" guid="{51F1042A-84E5-46F0-A04F-FFDCDE20A6AE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27" i="1"/>
  <c r="E24" i="1"/>
  <c r="E3" i="1"/>
  <c r="E19" i="1"/>
  <c r="E32" i="1"/>
</calcChain>
</file>

<file path=xl/sharedStrings.xml><?xml version="1.0" encoding="utf-8"?>
<sst xmlns="http://schemas.openxmlformats.org/spreadsheetml/2006/main" count="184" uniqueCount="116">
  <si>
    <t>N.</t>
  </si>
  <si>
    <t>M1C3</t>
  </si>
  <si>
    <t xml:space="preserve">Investimento </t>
  </si>
  <si>
    <t>1.1 - Strategia digitale e piattaforme per il patrimonio cultural</t>
  </si>
  <si>
    <t xml:space="preserve">Sub Investimento </t>
  </si>
  <si>
    <t>1.1.1 - Piano nazionale di digitalizzazione per i beni culturali</t>
  </si>
  <si>
    <t>1.1.2 - Sistema di certificazione dell'identità digitale per i beni culturali</t>
  </si>
  <si>
    <t>1.1.3 - Servizi di infrastruttura cloud</t>
  </si>
  <si>
    <t>1.1.4 - Infrastruttura digitale per il patrimonio culturale</t>
  </si>
  <si>
    <t>1.1.5 - Digitalizzazione</t>
  </si>
  <si>
    <t>1.1.6 - Formazione e miglioramento delle competenze digitali</t>
  </si>
  <si>
    <t>1.1.7 - Supporto operativo</t>
  </si>
  <si>
    <t>1.1.8 - Polo di conservazione digitale</t>
  </si>
  <si>
    <t>1.1.9 - Portale dei procedimenti e dei servizi ai cittadini</t>
  </si>
  <si>
    <t>1.1.11 - Piattaforma di co-creazione e crowdsourcing</t>
  </si>
  <si>
    <t>1.1.12 - Piattaforma di servizi digitali per sviluppatori e imprese culturali</t>
  </si>
  <si>
    <t>2.1 -  Attrattività dei borghi</t>
  </si>
  <si>
    <t>2.2 - Tutela e valorizzazione dell'architettura e del paesaggio rurale</t>
  </si>
  <si>
    <t>2.3 -  Programmi per valorizzare l'identità di luoghi: parchi e giardini storici</t>
  </si>
  <si>
    <t>2.4 - Sicurezza sismica nei luoghi di culto, restauro del patrimonio culturale del Fondo Edifici di Culto (FEC) e siti di ricovero per le opere d’arte (Recovery Art)</t>
  </si>
  <si>
    <t>3.2 - Sviluppo industria cinematografica (Progetto Cinecittà)</t>
  </si>
  <si>
    <t>3.3 - Capacity building per gli operatori della cultura per gestire la transizione digitale e verde</t>
  </si>
  <si>
    <t>Missione -Componente</t>
  </si>
  <si>
    <t>Tipologia</t>
  </si>
  <si>
    <t xml:space="preserve"> Intervento</t>
  </si>
  <si>
    <t>Modalità attuativa</t>
  </si>
  <si>
    <t>Soggetto attuatore: Digital Library</t>
  </si>
  <si>
    <t>Soggetto attuatore: Digital Library con Agid</t>
  </si>
  <si>
    <t>Soggetto attuatore: Archivio centrale dello Stato</t>
  </si>
  <si>
    <t xml:space="preserve">Soggetto attuatore: Digital Library </t>
  </si>
  <si>
    <t>A titolarità</t>
  </si>
  <si>
    <t>A regia</t>
  </si>
  <si>
    <t>Misura 1. Patrimonio culturale per la prossima generazione</t>
  </si>
  <si>
    <t>Misura 2. Rigenerazione di piccoli siti culturali, patrimonio culturale religioso e rurale</t>
  </si>
  <si>
    <t>3.1 - Adozione di criteri ambientali minimi per eventi culturali</t>
  </si>
  <si>
    <t>Misura 3. Industria culturale e creativa 4.0</t>
  </si>
  <si>
    <r>
      <t xml:space="preserve">A titolarità </t>
    </r>
    <r>
      <rPr>
        <vertAlign val="superscript"/>
        <sz val="10.5"/>
        <color theme="1"/>
        <rFont val="Garamond"/>
        <family val="1"/>
      </rPr>
      <t xml:space="preserve">(1) </t>
    </r>
  </si>
  <si>
    <t>1.2 - Rimozione delle barriere fisiche e cognitive in musei, biblioteche e archivi</t>
  </si>
  <si>
    <t>Totale risorse (Milioni di €)</t>
  </si>
  <si>
    <t xml:space="preserve">T2-2022/M1C3-00-ITA-2: Adozione del Piano Nazionale per la tipizzazione del patrimonio culturale </t>
  </si>
  <si>
    <t xml:space="preserve">T4-2021/M1C3-00-ITA-1: Accordo con AgID per il programma Strategia digitale e piattaforma per il patrimonio culturale </t>
  </si>
  <si>
    <t>Soggetto attuatore: MiC - Direzione generale Organizzazione</t>
  </si>
  <si>
    <t>Soggetto attuatore: MiC - Direzione Generale Organizzazione</t>
  </si>
  <si>
    <t xml:space="preserve">Soggetto attuatore: MiC- Digital Library </t>
  </si>
  <si>
    <t xml:space="preserve">A regia (per cinema e teatri)
A titolarità (per luoghi cultura statali) </t>
  </si>
  <si>
    <t>-</t>
  </si>
  <si>
    <t>TOTALE</t>
  </si>
  <si>
    <t>Tav. 1 - Quadro delle Misure e degli Investimenti PNRR a titolarità del Ministero della Cultura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</si>
  <si>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2022/M1C3-11: Entrata in vigore del decreto del Ministero della Cultura per l'assegnazione di risorse: migliorare l'efficienza energetica nei luoghi di cultura
T3 2023/M1C3-4: 80 Interventi in musei e siti culturali statali, sale teatrali e cinema ultimati (prima parte) 
T4 2025/M1C3-5: 420 Interventi in musei e siti culturali statali, sale teatrali e cinema ultimati (seconda parte)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2023/M1C3-00-ITA-10: Aggiudicazione di contratti per interventi relativi a musei e luoghi della cultura statale (Azione 1 - Musei e luoghi della cultura statale)
T3-2024/M1C3-00-ITA-11: 209 Interventi su musei e siti culturali statali, sale teatrali e cinema ultimati  (secondo lotto)
T2 2026/M1C3-5-ITA-1: 467 Interventi su musei e siti culturali statali, sale teatrali e cinema sono conclusi (secondo lotto).</t>
    </r>
  </si>
  <si>
    <t>(1) Investimento attuato prevalentemente con modalità a titolarità, eccetto interventi di accessibilità i cui soggetti attuatori sono i luoghi della cultura non statale e/o soggetti privati che saranno a regia.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</si>
  <si>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</si>
  <si>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</si>
  <si>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</si>
  <si>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</si>
  <si>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</si>
  <si>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</si>
  <si>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</si>
  <si>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</si>
  <si>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</si>
  <si>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1.11</t>
  </si>
  <si>
    <t>1.12</t>
  </si>
  <si>
    <t>10.1</t>
  </si>
  <si>
    <t>10.2</t>
  </si>
  <si>
    <t>10.3</t>
  </si>
  <si>
    <t>10.4</t>
  </si>
  <si>
    <t>3.3.4 Promuovere l'innovazione e l'eco progettazione inclusiva</t>
  </si>
  <si>
    <t>3.3.1 Interventi per migliorare l'ecosistema in cui operano i settori culturali e creativi, incoraggiando la cooperazione tra operatori cultuari e organizzazioni e facilitando upskill e reskill</t>
  </si>
  <si>
    <t xml:space="preserve">3.3.2 Sostegno ai settori culturali e creativi per l'innovazione e la transizione digitale </t>
  </si>
  <si>
    <t xml:space="preserve">3.3.3 Promuovere la riduzione dell'impronta ecologica degli eventi culturali 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</si>
  <si>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T4 2023/M1C3-7: Appalti pubblici aggiudicati all'ente attuatore che realizza le attività di capacity building.
</t>
    </r>
    <r>
      <rPr>
        <b/>
        <sz val="10.5"/>
        <color theme="1"/>
        <rFont val="Garamond"/>
        <family val="1"/>
      </rPr>
      <t/>
    </r>
  </si>
  <si>
    <t>Regimi di aiuto (de minimis)</t>
  </si>
  <si>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2024/M1C3-00-ITA-24: 350 imprese culturali e creative finanziate per le azioni AII e BII (progetti completamente implementati).
T4 2025/M1C3-00-ITA-25: 1.200 imprese che hanno concluso l'intervento.</t>
    </r>
  </si>
  <si>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T2 2024/M1C3-00-ITA-23: 20 iniziative di capacity building realizzate.
T2 2026/M1C3-00-ITA-26: 80 iniziative di capacity building realizzate.</t>
    </r>
  </si>
  <si>
    <t xml:space="preserve">Soggtto Attuatore: MiC - Direzione Generale Creatività Contemporanea (o altro soggetto incaricato alla gestione del regime di aiuto). </t>
  </si>
  <si>
    <t>A regia
e
Regimi di aiuto (de minimis)</t>
  </si>
  <si>
    <t>1.3 - Migliorare l'efficienza energetica di cinema, teatri e  musei</t>
  </si>
  <si>
    <t>T4 2022/M1C3-6: Entrata in vigore decreto MiTE sui criteri sociali e ambientali negli appalti pubblici pe eventi culturali finanziati con fondi pubblici.</t>
  </si>
  <si>
    <t>Riforma (in capo a MiTE)</t>
  </si>
  <si>
    <t>A regia (prevalente)</t>
  </si>
  <si>
    <t>A regia
e 
A titolarità</t>
  </si>
  <si>
    <t>Soggtto Attuatore: MiC - Direzione Generale Creatività Contemporanea</t>
  </si>
  <si>
    <r>
      <rPr>
        <b/>
        <sz val="10.5"/>
        <color theme="1"/>
        <rFont val="Garamond"/>
        <family val="1"/>
      </rPr>
      <t>M&amp;T di rilevanza UE</t>
    </r>
    <r>
      <rPr>
        <sz val="10.5"/>
        <color theme="1"/>
        <rFont val="Garamond"/>
        <family val="1"/>
      </rPr>
      <t xml:space="preserve">
T2 2022/M1C3-12: Decreto MiC di assegnazione  delle risorse a favore dei piccoli comuni/borghi.
T2 2025/M1C3-16: 1300 Interventi di valorizzazione di siti culturali o turistici conclusi; (1800 imprese sostenute)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T3 2022/M1C3-00-ITA-12: Pubblicazione avviso per la selezione delle PMI
T3 2023/M1C3-00-ITA-13: 25 Borghi che hanno avviato le realizzazioni
T3 2024/M1C3-00-ITA-14: 85 Borghi che hanno avviato le realizzazioni
T4 2024/M1C3-00-ITA-15: Investimenti (%) soggetti a SAL esclusa la linea di incentivi alle imprese
T2 2026/M1C3-16-ITA-1: 2300 Interventi di valorizzazione di siti culturali o turistici conclusi
T2 2026/M1C3-00-ITA-16: 250 Borghi sostenuti (realizzazioni concluse).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</si>
  <si>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T4-2025 (M1C3-1): 30.000 utenti formati attraverso la piattaforma di e-learning sui beni  culturali
T4-2025 (M1C3-2): 65.000.000 risorse digitali prodotte e pubblicate nella Biblioteca digitale</t>
    </r>
  </si>
  <si>
    <t>T4-2026/M1C3-2-ITA-1: Risorse digitali prodotte e pubblicate nella Biblioteca Digitale (75.000.000)</t>
  </si>
  <si>
    <t>T2-2026/M1C3-1-ITA-1: 40.000 utenti formati attraverso la piattaforma di e-learning sui beni culturali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</si>
  <si>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2026/M1C3-3:  Interventi di miglioramento dell'accessibilità fisica e cognitiva nei luoghi di cultura (617 luoghi della cultura)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T1 2022/M1C3-00-ITA-8: Approvazione del Piano sull'eliminazione delle barriere fisiche e cognitive in musei, biblioteche e archivi.
T2-2023/M1C3-3-ITA-1: Interventi per il miglioramento dell'accessibilità fisica e cognitiva nei luoghi di cultura (150 luoghi della cultura che hanno avviato i lavori).
T2 2024/M1C3-3-ITA-2: Interventi per il miglioramento dell'accessibilità fisica e cognitiva nei luoghi di cultura (370 luoghi della cultura che hanno avviato i lavori).
T4-2024/M1C3-00-ITA-9: Investimenti (35%) soggetti a Stato di Avanzamento Lavori (SAL)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</si>
  <si>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2022/M1C3-14: Entrata in vigore decreto MIC per l'assegnazione di risorse: per progetti di valorizzazione dell'identità di luoghi, parchi e giardini storici.
T4 2024/M1C3-18: 40 parchi storici riqualificati e completamento delle attività di addestramento per almeno 1260 operatori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T4 2023/M1C3-18-ITA-1: 20 parchi che hanno concluso i lavori.
T2-2024/M1C3-00-ITA-18: Censimento parchi storici concluso.
T4 2024/M1C3-00-ITA-19:Almeno 40 parchi e giardini storici riqualificati e almeno 1260 operatori che hanno completato corsi di formazione in parchi storici.
T2 2026/M1C3-18-ITA-2: 110 parchi storici riqualificati.</t>
    </r>
  </si>
  <si>
    <t>A regia 
e 
Regimi di aiuto (de minimis)</t>
  </si>
  <si>
    <t xml:space="preserve">
A regia</t>
  </si>
  <si>
    <t>1.1.10 - Piattaforma di accesso integrata della Digital Library</t>
  </si>
  <si>
    <t>1.10</t>
  </si>
  <si>
    <t>T2-2026/M1C3-00-ITA-32: Sistemi e/o servizi esistenti che vengono migrati sull'infrastruttura cloud (75%)</t>
  </si>
  <si>
    <t>Soggetti attuatori: Digital Library e Regioni/Province autonome</t>
  </si>
  <si>
    <t>A titolarità (quota statale)
A regia (quota regionale)</t>
  </si>
  <si>
    <t>T2-2023/M1C3-00-ITA-33: Pubblicazione della graduatoria definitiva dei professionisti selezionati dal portale InPA</t>
  </si>
  <si>
    <t>T4-2024/M1C3-00-ITA-4: Pubblicazione online dei primi servizi digitali completi per cittadini e imprese (6)</t>
  </si>
  <si>
    <t>T2-2026/M1C3-00-ITA-35: Macrocategorie dei servizi/contenuti innovativi di fruizione del patrimonio culturale pubblicate sulla Digital Library nazionale (4)</t>
  </si>
  <si>
    <t>T4-2024/M1C3-00-ITA-34: Pubblicazione dei bandi per iniziative di partecipazione</t>
  </si>
  <si>
    <t>T2-2026/M1C3-00-ITA-7: Creazione di nuovi servizi digitali sviluppati da terzi e rilasciati sul mercato attraverso il catalogo della piattaforma di servizi (30)</t>
  </si>
  <si>
    <t>T4-2023/M1C3-00-ITA-3: Rilascio dei servizi  di base dell’infrastruttura software per la cultura
T4-2024/M1C3-00-ITA-5: Sistemi informativi federati-integrati accessibili nella Digital Library (24)</t>
  </si>
  <si>
    <t>Soggetto attuatore: Fondazione scuola beni e attività culturali del MiC</t>
  </si>
  <si>
    <t>Milestone &amp; Target</t>
  </si>
  <si>
    <t>T4-2025/M1C3-00-ITA-6: Strutture statali coinvolte nei processi di deposito dei loro archivi digitali (50)</t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</si>
  <si>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2023/M1C3-20: Firma contratto tra soggetto attuatore Cinecittà S.p.A. e imprese in relazione alla costruzione di nove studi.
T2 2026/M1C3-21: N. di studi i cui lavori di riqualificazione, modernizzazione, costruzione sono completati (9 studi)
</t>
    </r>
    <r>
      <rPr>
        <b/>
        <sz val="10.5"/>
        <color theme="1"/>
        <rFont val="Garamond"/>
        <family val="1"/>
      </rPr>
      <t>M&amp;T di rilevanza Nazionale:</t>
    </r>
    <r>
      <rPr>
        <sz val="10.5"/>
        <color theme="1"/>
        <rFont val="Garamond"/>
        <family val="1"/>
      </rPr>
      <t xml:space="preserve">
T4 2022/M1C3-00-ITA-20: Pubblicazione di offerte di lavori per 9 studi
T4 2022/M1C3-00-ITA-21: Aggiudicazione gare appalto per i lavori relativi alle attività del Set di Produzione Virtuale del Centro Sperimentale di Cinematografia.
T4 2024/M1C3-00-ITA-22: N. di partecipanti ai corsi erogati nelle tre macroaree: manageriale, creativa, lavoratori (300 partecipanti).
T2 2025/M1C3-21-ITA-1: N. di studi i cui lavori di riqualificazione, modernizzazione, costruzione sono completati (4 studi).</t>
    </r>
  </si>
  <si>
    <r>
      <rPr>
        <b/>
        <sz val="10.5"/>
        <color theme="1"/>
        <rFont val="Garamond"/>
        <family val="1"/>
      </rPr>
      <t>M&amp;T di rilevanza UE:</t>
    </r>
    <r>
      <rPr>
        <sz val="10.5"/>
        <color theme="1"/>
        <rFont val="Garamond"/>
        <family val="1"/>
      </rPr>
      <t xml:space="preserve">
T2 2022/M1C3-13:  Entrata in vigore del decreto del MIC per l'assegnazione di risorse per la tutela e la valorizzazione dell'architettura rurale e del paesaggio
T4 2025/M1C3-17: 3000 beni con interventi conclusi e ulteriori 900 beni con interventi avviati
</t>
    </r>
    <r>
      <rPr>
        <b/>
        <sz val="10.5"/>
        <color theme="1"/>
        <rFont val="Garamond"/>
        <family val="1"/>
      </rPr>
      <t>M&amp;T di rilevanza Nazionale</t>
    </r>
    <r>
      <rPr>
        <sz val="10.5"/>
        <color theme="1"/>
        <rFont val="Garamond"/>
        <family val="1"/>
      </rPr>
      <t xml:space="preserve">
T3 2024/M1C3-17-ITA-1: 3.050 beni con interventi avviati
T3 2025/M1C3-00-ITA-17: censimento e implementazione sistema informativo conclusi.</t>
    </r>
  </si>
  <si>
    <r>
      <rPr>
        <b/>
        <sz val="10.5"/>
        <color theme="1"/>
        <rFont val="Garamond"/>
        <family val="1"/>
      </rPr>
      <t xml:space="preserve">M&amp;T di rilevanza UE:
</t>
    </r>
    <r>
      <rPr>
        <sz val="10.5"/>
        <color theme="1"/>
        <rFont val="Garamond"/>
        <family val="1"/>
      </rPr>
      <t>T2 2022/M1C3-15: Entrata in vigore decreto MIC per ripartizione delle risorse per la sicurezza sismica nei luoghi di culto e per il restauro del patrimonio FEC.
T4 2025/M1C3-19: 300 Interventi  completati</t>
    </r>
    <r>
      <rPr>
        <b/>
        <sz val="10.5"/>
        <color theme="1"/>
        <rFont val="Garamond"/>
        <family val="1"/>
      </rPr>
      <t xml:space="preserve">
M&amp;T di rilevanza Nazionale
</t>
    </r>
    <r>
      <rPr>
        <sz val="10.5"/>
        <color theme="1"/>
        <rFont val="Garamond"/>
        <family val="1"/>
      </rPr>
      <t>T4 2023/M1C3-19-ITA-1: 50 interventi avviati 
T2 2024/M1C3-19-ITA-3: 320 interventi avviati
T2 2026/M1C3-19-ITA-2: 500 Interventi  completati (lavori conclusi).</t>
    </r>
  </si>
  <si>
    <t>Struttura delegata al processo di coordinamento/ 
Soggetto attuatore</t>
  </si>
  <si>
    <t>Struttura delegata al processo di coordinamento: MiC - Direzione Generale Musei.
Soggetti Attuatori: Istituti periferici o autonomi MiC (per i luoghi della cultura statali); altri soggetti pubblici e/o privati proprietari e/o gestori di luoghi della cultura non statali.</t>
  </si>
  <si>
    <t>Strutture delegate al processo di coordinamento: MiC - Direzione Generale Spettacolo e MiC - Direzione Generale Musei.
Soggetto Attuatore: Proprietari/Gestori di Teatri e Cinema pubblici e privati; Istituti periferici o autonomi MiC (per i luoghi della cultura statali).</t>
  </si>
  <si>
    <t>Struttura delegata al processo di coordinamento: MiC - ex Segretariato generale - Servizio VIII.
Soggetti Attuatori: Enti locali; MiC (o altro soggetto incaricato della gestione del regime d'aiuto); Ministero degli affari esteri e della cooperazione internazionale (MAECI).</t>
  </si>
  <si>
    <t>Struttura delegata al processo di coordinamento: MiC - ex Segretariato generale - Servizio VIII.
Soggetti Attuatori: Regioni/Province autonome;
MiC - Segretariato generale - Servizio VIII.</t>
  </si>
  <si>
    <t>Struttura delegata al processo di coordinamento: MiC - Direzione Generale Cinema e Audiovisivo.
Soggetto Attuatore: MiC- Istituto Luce Cinecittà; CdP; Centro sperimentale per la cinemagrafia; Cineteca Nazionale</t>
  </si>
  <si>
    <t>Struttura delegata al processo di coordinamento: MiC - Direzione Generale Creatività Contemporanea</t>
  </si>
  <si>
    <t>Struttura delegata al processo di coordinamento: MiC - Digital Library (Istituto Centrale per la Digitalizzazione del Patrimonio Culturale)</t>
  </si>
  <si>
    <t>Struttura delegata al processo di coordinamento: MiC - ex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</si>
  <si>
    <t>Strutture delegate al processo di coordinamento: Ministero dell’Interno (per gli interventi di restauro sulle chiese del FEC); MiC – Direzione per la Sicurezza (per gli interventi di adeguamento sismico sui luoghi di culto); MiC - ex Segretariato generale - Servizio VIII (per Recovery Art).
Soggetti Attuatori: Istituti periferici del MiC per adeguamento sismico sui luoghi di culto; in corso di definizione intervetni FEC e per Recovery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</si>
</sst>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1"/>
      <name val="Garamond"/>
      <family val="1"/>
    </font>
    <font>
      <b/>
      <sz val="10.5"/>
      <name val="Garamond"/>
      <family val="1"/>
    </font>
    <font>
      <sz val="10.5"/>
      <color theme="1"/>
      <name val="Garamond"/>
      <family val="1"/>
    </font>
    <font>
      <sz val="10.5"/>
      <name val="Garamond"/>
      <family val="1"/>
    </font>
    <font>
      <sz val="10.5"/>
      <color rgb="FF000000"/>
      <name val="Garamond"/>
      <family val="1"/>
    </font>
    <font>
      <vertAlign val="superscript"/>
      <sz val="10.5"/>
      <color theme="1"/>
      <name val="Garamond"/>
      <family val="1"/>
    </font>
    <font>
      <b/>
      <sz val="10.5"/>
      <color rgb="FF000000"/>
      <name val="Garamond"/>
      <family val="1"/>
    </font>
    <font>
      <b/>
      <sz val="12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4" fontId="2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5" Type="http://schemas.openxmlformats.org/officeDocument/2006/relationships/revisionLog" Target="revisionLog25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8926DE4-12D8-4B02-92D1-2729A1BDEC56}" diskRevisions="1" revisionId="45" version="26">
  <header guid="{AB3D7301-A544-4250-96A7-5DE2C341063B}" dateTime="2024-09-23T17:25:38" maxSheetId="2" userName="Maria Luisa Troiano" r:id="rId25" minRId="32">
    <sheetIdMap count="1">
      <sheetId val="1"/>
    </sheetIdMap>
    <reviewedList count="1">
      <reviewed rId="32"/>
    </reviewedList>
  </header>
  <header guid="{81C92472-90B2-4B1F-8514-C41138936908}" dateTime="2024-09-23T17:30:22" maxSheetId="2" userName="Maria Luisa Troiano" r:id="rId26" minRId="34" maxRId="43">
    <sheetIdMap count="1">
      <sheetId val="1"/>
    </sheetIdMap>
    <reviewedList count="10">
      <reviewed rId="34"/>
      <reviewed rId="35"/>
      <reviewed rId="36"/>
      <reviewed rId="37"/>
      <reviewed rId="38"/>
      <reviewed rId="39"/>
      <reviewed rId="40"/>
      <reviewed rId="41"/>
      <reviewed rId="42"/>
      <reviewed rId="43"/>
    </reviewedList>
  </header>
  <header guid="{08926DE4-12D8-4B02-92D1-2729A1BDEC56}" dateTime="2024-10-22T15:39:59" maxSheetId="2" userName="gm" r:id="rId2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2ACE7C3-63A1-45CD-811D-873382446C43}" action="delete"/>
  <rdn rId="0" localSheetId="1" customView="1" name="Z_42ACE7C3_63A1_45CD_811D_873382446C43_.wvu.PrintTitles" hidden="1" oldHidden="1">
    <formula>'Sintesi Investimenti'!$2:$2</formula>
    <oldFormula>'Sintesi Investimenti'!$2:$2</oldFormula>
  </rdn>
  <rcv guid="{42ACE7C3-63A1-45CD-811D-873382446C43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H23" t="inlineStr">
      <is>
        <r>
          <rPr>
            <b/>
            <sz val="10.5"/>
            <color theme="1"/>
            <rFont val="Garamond"/>
            <family val="1"/>
          </rPr>
          <t xml:space="preserve">M&amp;T di rilevanza UE:
</t>
        </r>
        <r>
          <rPr>
            <sz val="10.5"/>
            <color theme="1"/>
            <rFont val="Garamond"/>
            <family val="1"/>
          </rPr>
          <t>T2 2022/M1C3-15: Entrata in vigore decreto MIC per ripartizione delle risorse per la sicurezza sismica nei luoghi di culto e per il restauro del patrimonio FEC.
T4 2025/M1C3-19: 300 Interventi  completati</t>
        </r>
        <r>
          <rPr>
            <b/>
            <sz val="10.5"/>
            <color theme="1"/>
            <rFont val="Garamond"/>
            <family val="1"/>
          </rPr>
          <t xml:space="preserve">
M&amp;T di rilevanza Nazionale
</t>
        </r>
        <r>
          <rPr>
            <sz val="10.5"/>
            <color theme="1"/>
            <rFont val="Garamond"/>
            <family val="1"/>
          </rPr>
          <t>T4 2023/M1C3-19-ITA-1: 50 interventi conclusi (beni recuperati)
T2 2026/M1C3-19-ITA-2: 500 beni recuperati (lavori conclusi).</t>
        </r>
      </is>
    </oc>
    <nc r="H23" t="inlineStr">
      <is>
        <r>
          <rPr>
            <b/>
            <sz val="10.5"/>
            <color theme="1"/>
            <rFont val="Garamond"/>
            <family val="1"/>
          </rPr>
          <t xml:space="preserve">M&amp;T di rilevanza UE:
</t>
        </r>
        <r>
          <rPr>
            <sz val="10.5"/>
            <color theme="1"/>
            <rFont val="Garamond"/>
            <family val="1"/>
          </rPr>
          <t>T2 2022/M1C3-15: Entrata in vigore decreto MIC per ripartizione delle risorse per la sicurezza sismica nei luoghi di culto e per il restauro del patrimonio FEC.
T4 2025/M1C3-19: 300 Interventi  completati</t>
        </r>
        <r>
          <rPr>
            <b/>
            <sz val="10.5"/>
            <color theme="1"/>
            <rFont val="Garamond"/>
            <family val="1"/>
          </rPr>
          <t xml:space="preserve">
M&amp;T di rilevanza Nazionale
</t>
        </r>
        <r>
          <rPr>
            <sz val="10.5"/>
            <color theme="1"/>
            <rFont val="Garamond"/>
            <family val="1"/>
          </rPr>
          <t>T4 2023/M1C3-19-ITA-1: 50 interventi avviati 
T2 2024/M1C3-19-ITA-3: 320 interventi avviati
T2 2026/M1C3-19-ITA-2: 500 Interventi  completati (lavori conclusi).</t>
        </r>
      </is>
    </nc>
  </rcc>
  <rdn rId="0" localSheetId="1" customView="1" name="Z_51F1042A_84E5_46F0_A04F_FFDCDE20A6AE_.wvu.PrintTitles" hidden="1" oldHidden="1">
    <formula>'Sintesi Investimenti'!$2:$2</formula>
  </rdn>
  <rcv guid="{51F1042A-84E5-46F0-A04F-FFDCDE20A6AE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>
    <oc r="F2" t="inlineStr">
      <is>
        <t>Struttura attuatrice/ 
Soggetto attuatore</t>
      </is>
    </oc>
    <nc r="F2" t="inlineStr">
      <is>
        <t>Struttura delegata al processo di coordinamento/ 
Soggetto attuatore</t>
      </is>
    </nc>
  </rcc>
  <rcc rId="35" sId="1">
    <oc r="F17" t="inlineStr">
      <is>
        <t>Struttura Attuatrice: MiC - Direzione Generale Musei.
Soggetti Attuatori: Istituti periferici o autonomi MiC (per i luoghi della cultura statali); altri soggetti pubblici e/o privati proprietari e/o gestori di luoghi della cultura non statali.</t>
      </is>
    </oc>
    <nc r="F17" t="inlineStr">
      <is>
        <t>Struttura delegata al processo di coordinamento: MiC - Direzione Generale Musei.
Soggetti Attuatori: Istituti periferici o autonomi MiC (per i luoghi della cultura statali); altri soggetti pubblici e/o privati proprietari e/o gestori di luoghi della cultura non statali.</t>
      </is>
    </nc>
  </rcc>
  <rcc rId="36" sId="1">
    <oc r="F18" t="inlineStr">
      <is>
        <t>Strutture Attuatrici: MiC - Direzione Generale Spettacolo e MiC - Direzione Generale Musei.
Soggetto Attuatore: Proprietari/Gestori di Teatri e Cinema pubblici e privati; Istituti periferici o autonomi MiC (per i luoghi della cultura statali).</t>
      </is>
    </oc>
    <nc r="F18" t="inlineStr">
      <is>
        <t>Strutture delegate al processo di coordinamento: MiC - Direzione Generale Spettacolo e MiC - Direzione Generale Musei.
Soggetto Attuatore: Proprietari/Gestori di Teatri e Cinema pubblici e privati; Istituti periferici o autonomi MiC (per i luoghi della cultura statali).</t>
      </is>
    </nc>
  </rcc>
  <rcc rId="37" sId="1">
    <oc r="F20" t="inlineStr">
      <is>
        <t>Struttura Attuatrice: MiC - Segretariato generale - Servizio VIII.
Soggetti Attuatori: Enti locali; MiC (o altro soggetto incaricato della gestione del regime d'aiuto); Ministero degli affari esteri e della cooperazione internazionale (MAECI).</t>
      </is>
    </oc>
    <nc r="F20" t="inlineStr">
      <is>
        <t>Struttura delegata al processo di coordinamento: MiC - ex Segretariato generale - Servizio VIII.
Soggetti Attuatori: Enti locali; MiC (o altro soggetto incaricato della gestione del regime d'aiuto); Ministero degli affari esteri e della cooperazione internazionale (MAECI).</t>
      </is>
    </nc>
  </rcc>
  <rcc rId="38" sId="1">
    <oc r="F21" t="inlineStr">
      <is>
        <t>Struttura Attuatrice: MiC - Segretariato generale - Servizio VIII.
Soggetti Attuatori: Regioni/Province autonome;
MiC - Segretariato generale - Servizio VIII.</t>
      </is>
    </oc>
    <nc r="F21" t="inlineStr">
      <is>
        <t>Struttura delegata al processo di coordinamento: MiC - ex Segretariato generale - Servizio VIII.
Soggetti Attuatori: Regioni/Province autonome;
MiC - Segretariato generale - Servizio VIII.</t>
      </is>
    </nc>
  </rcc>
  <rcc rId="39" sId="1">
    <oc r="F26" t="inlineStr">
      <is>
        <t>Struttura Attuatrice: MiC - Direzione Generale Cinema e Audiovisivo.
Soggetto Attuatore: MiC- Istituto Luce Cinecittà; CdP; Centro sperimentale per la cinemagrafia; Cineteca Nazionale</t>
      </is>
    </oc>
    <nc r="F26" t="inlineStr">
      <is>
        <t>Struttura delegata al processo di coordinamento: MiC - Direzione Generale Cinema e Audiovisivo.
Soggetto Attuatore: MiC- Istituto Luce Cinecittà; CdP; Centro sperimentale per la cinemagrafia; Cineteca Nazionale</t>
      </is>
    </nc>
  </rcc>
  <rcc rId="40" sId="1">
    <oc r="F27" t="inlineStr">
      <is>
        <t>Struttura Attuatrice: MiC - Direzione Generale Creatività Contemporanea</t>
      </is>
    </oc>
    <nc r="F27" t="inlineStr">
      <is>
        <t>Struttura delegata al processo di coordinamento: MiC - Direzione Generale Creatività Contemporanea</t>
      </is>
    </nc>
  </rcc>
  <rcc rId="41" sId="1">
    <oc r="F4" t="inlineStr">
      <is>
        <t>Struttura Attuatrice: MiC - Digital Library (Istituto Centrale per la Digitalizzazione del Patrimonio Culturale)</t>
      </is>
    </oc>
    <nc r="F4" t="inlineStr">
      <is>
        <t>Struttura delegata al processo di coordinamento: MiC - Digital Library (Istituto Centrale per la Digitalizzazione del Patrimonio Culturale)</t>
      </is>
    </nc>
  </rcc>
  <rcc rId="42" sId="1">
    <oc r="F22" t="inlineStr">
      <is>
        <t>Struttura Attuatrice: MiC -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    </is>
    </oc>
    <nc r="F22" t="inlineStr">
      <is>
        <t>Struttura delegata al processo di coordinamento: MiC - ex Segretariato generale - Servizio VIII.
Soggetti Attuatori: proprietari, possessori o detentori - pubblici o privati - di parchi e giardini di interesse culturale; gestori – pubblici o privati - di beni di proprietà pubblica;
MiC - Segretariato generale - Servizio VIII.</t>
      </is>
    </nc>
  </rcc>
  <rcc rId="43" sId="1">
    <oc r="F23" t="inlineStr">
      <is>
        <t>Strutture Attuatrici: Ministero dell’Interno (per gli interventi di restauro sulle chiese del FEC); MiC – Direzione per la Sicurezza (per gli interventi di adeguamento sismico sui luoghi di culto); MiC - Segretariato generale - Servizio VIII (per Recovery Art).
Soggetti Attuatori: Istituti periferici del MiC per adeguamento sismico sui luoghi di culto; in corso di definizione intervetni FEC e per Recovery Art</t>
      </is>
    </oc>
    <nc r="F23" t="inlineStr">
      <is>
        <t>Strutture delegate al processo di coordinamento: Ministero dell’Interno (per gli interventi di restauro sulle chiese del FEC); MiC – Direzione per la Sicurezza (per gli interventi di adeguamento sismico sui luoghi di culto); MiC - ex Segretariato generale - Servizio VIII (per Recovery Art).
Soggetti Attuatori: Istituti periferici del MiC per adeguamento sismico sui luoghi di culto; in corso di definizione intervetni FEC e per Recovery Art</t>
      </is>
    </nc>
  </rcc>
  <rcv guid="{51F1042A-84E5-46F0-A04F-FFDCDE20A6AE}" action="delete"/>
  <rdn rId="0" localSheetId="1" customView="1" name="Z_51F1042A_84E5_46F0_A04F_FFDCDE20A6AE_.wvu.PrintTitles" hidden="1" oldHidden="1">
    <formula>'Sintesi Investimenti'!$2:$2</formula>
    <oldFormula>'Sintesi Investimenti'!$2:$2</oldFormula>
  </rdn>
  <rcv guid="{51F1042A-84E5-46F0-A04F-FFDCDE20A6A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33"/>
  <sheetViews>
    <sheetView tabSelected="1" zoomScale="82" zoomScaleNormal="82" zoomScaleSheetLayoutView="80" workbookViewId="0">
      <selection activeCell="A17" sqref="A17:XFD17"/>
    </sheetView>
  </sheetViews>
  <sheetFormatPr defaultColWidth="9.140625" defaultRowHeight="14.25" x14ac:dyDescent="0.25"/>
  <cols>
    <col min="1" max="1" width="4.85546875" style="7" customWidth="1"/>
    <col min="2" max="2" width="11.85546875" style="7" customWidth="1"/>
    <col min="3" max="3" width="12.28515625" style="7" customWidth="1"/>
    <col min="4" max="4" width="36.7109375" style="7" customWidth="1"/>
    <col min="5" max="5" width="13" style="7" customWidth="1"/>
    <col min="6" max="6" width="44.85546875" style="7" bestFit="1" customWidth="1"/>
    <col min="7" max="7" width="9.5703125" style="7" customWidth="1"/>
    <col min="8" max="8" width="50.42578125" style="14" customWidth="1"/>
    <col min="9" max="10" width="9.140625" style="7"/>
    <col min="11" max="11" width="46.7109375" style="7" customWidth="1"/>
    <col min="12" max="16384" width="9.140625" style="7"/>
  </cols>
  <sheetData>
    <row r="1" spans="1:8" ht="25.5" customHeight="1" x14ac:dyDescent="0.25">
      <c r="A1" s="27" t="s">
        <v>47</v>
      </c>
      <c r="B1" s="22"/>
      <c r="C1" s="22"/>
      <c r="D1" s="22"/>
    </row>
    <row r="2" spans="1:8" ht="30.6" customHeight="1" x14ac:dyDescent="0.25">
      <c r="A2" s="25" t="s">
        <v>0</v>
      </c>
      <c r="B2" s="25" t="s">
        <v>22</v>
      </c>
      <c r="C2" s="25" t="s">
        <v>23</v>
      </c>
      <c r="D2" s="25" t="s">
        <v>24</v>
      </c>
      <c r="E2" s="25" t="s">
        <v>38</v>
      </c>
      <c r="F2" s="25" t="s">
        <v>106</v>
      </c>
      <c r="G2" s="25" t="s">
        <v>25</v>
      </c>
      <c r="H2" s="25" t="s">
        <v>101</v>
      </c>
    </row>
    <row r="3" spans="1:8" ht="17.45" customHeight="1" x14ac:dyDescent="0.25">
      <c r="A3" s="33" t="s">
        <v>32</v>
      </c>
      <c r="B3" s="34"/>
      <c r="C3" s="34"/>
      <c r="D3" s="35"/>
      <c r="E3" s="23">
        <f>+E4+E17+E18</f>
        <v>1100</v>
      </c>
      <c r="F3" s="24"/>
      <c r="G3" s="24"/>
      <c r="H3" s="24"/>
    </row>
    <row r="4" spans="1:8" ht="71.25" x14ac:dyDescent="0.25">
      <c r="A4" s="2">
        <v>1</v>
      </c>
      <c r="B4" s="2" t="s">
        <v>1</v>
      </c>
      <c r="C4" s="10" t="s">
        <v>2</v>
      </c>
      <c r="D4" s="1" t="s">
        <v>3</v>
      </c>
      <c r="E4" s="8">
        <f>SUM(E5:E16)</f>
        <v>500</v>
      </c>
      <c r="F4" s="3" t="s">
        <v>113</v>
      </c>
      <c r="G4" s="2" t="s">
        <v>30</v>
      </c>
      <c r="H4" s="3" t="s">
        <v>82</v>
      </c>
    </row>
    <row r="5" spans="1:8" ht="28.5" x14ac:dyDescent="0.25">
      <c r="A5" s="2" t="s">
        <v>50</v>
      </c>
      <c r="B5" s="2" t="s">
        <v>1</v>
      </c>
      <c r="C5" s="11" t="s">
        <v>4</v>
      </c>
      <c r="D5" s="3" t="s">
        <v>5</v>
      </c>
      <c r="E5" s="9">
        <v>2</v>
      </c>
      <c r="F5" s="3" t="s">
        <v>26</v>
      </c>
      <c r="G5" s="2" t="s">
        <v>30</v>
      </c>
      <c r="H5" s="4" t="s">
        <v>39</v>
      </c>
    </row>
    <row r="6" spans="1:8" ht="42.75" x14ac:dyDescent="0.25">
      <c r="A6" s="2" t="s">
        <v>51</v>
      </c>
      <c r="B6" s="2" t="s">
        <v>1</v>
      </c>
      <c r="C6" s="11" t="s">
        <v>4</v>
      </c>
      <c r="D6" s="3" t="s">
        <v>6</v>
      </c>
      <c r="E6" s="9">
        <v>16</v>
      </c>
      <c r="F6" s="3" t="s">
        <v>27</v>
      </c>
      <c r="G6" s="2" t="s">
        <v>30</v>
      </c>
      <c r="H6" s="4" t="s">
        <v>40</v>
      </c>
    </row>
    <row r="7" spans="1:8" ht="28.5" x14ac:dyDescent="0.25">
      <c r="A7" s="2" t="s">
        <v>52</v>
      </c>
      <c r="B7" s="2" t="s">
        <v>1</v>
      </c>
      <c r="C7" s="11" t="s">
        <v>4</v>
      </c>
      <c r="D7" s="3" t="s">
        <v>7</v>
      </c>
      <c r="E7" s="9">
        <v>25</v>
      </c>
      <c r="F7" s="3" t="s">
        <v>41</v>
      </c>
      <c r="G7" s="2" t="s">
        <v>30</v>
      </c>
      <c r="H7" s="4" t="s">
        <v>91</v>
      </c>
    </row>
    <row r="8" spans="1:8" ht="57" x14ac:dyDescent="0.25">
      <c r="A8" s="2" t="s">
        <v>53</v>
      </c>
      <c r="B8" s="2" t="s">
        <v>1</v>
      </c>
      <c r="C8" s="11" t="s">
        <v>4</v>
      </c>
      <c r="D8" s="3" t="s">
        <v>8</v>
      </c>
      <c r="E8" s="9">
        <v>73</v>
      </c>
      <c r="F8" s="3" t="s">
        <v>26</v>
      </c>
      <c r="G8" s="2" t="s">
        <v>30</v>
      </c>
      <c r="H8" s="4" t="s">
        <v>99</v>
      </c>
    </row>
    <row r="9" spans="1:8" ht="85.5" x14ac:dyDescent="0.25">
      <c r="A9" s="2" t="s">
        <v>54</v>
      </c>
      <c r="B9" s="2" t="s">
        <v>1</v>
      </c>
      <c r="C9" s="11" t="s">
        <v>4</v>
      </c>
      <c r="D9" s="3" t="s">
        <v>9</v>
      </c>
      <c r="E9" s="9">
        <v>200</v>
      </c>
      <c r="F9" s="3" t="s">
        <v>92</v>
      </c>
      <c r="G9" s="2" t="s">
        <v>93</v>
      </c>
      <c r="H9" s="4" t="s">
        <v>83</v>
      </c>
    </row>
    <row r="10" spans="1:8" ht="28.5" x14ac:dyDescent="0.25">
      <c r="A10" s="2" t="s">
        <v>55</v>
      </c>
      <c r="B10" s="2" t="s">
        <v>1</v>
      </c>
      <c r="C10" s="11" t="s">
        <v>4</v>
      </c>
      <c r="D10" s="3" t="s">
        <v>10</v>
      </c>
      <c r="E10" s="9">
        <v>20</v>
      </c>
      <c r="F10" s="3" t="s">
        <v>100</v>
      </c>
      <c r="G10" s="2" t="s">
        <v>30</v>
      </c>
      <c r="H10" s="3" t="s">
        <v>84</v>
      </c>
    </row>
    <row r="11" spans="1:8" ht="28.5" x14ac:dyDescent="0.25">
      <c r="A11" s="2" t="s">
        <v>56</v>
      </c>
      <c r="B11" s="2" t="s">
        <v>1</v>
      </c>
      <c r="C11" s="11" t="s">
        <v>4</v>
      </c>
      <c r="D11" s="3" t="s">
        <v>11</v>
      </c>
      <c r="E11" s="9">
        <v>5</v>
      </c>
      <c r="F11" s="3" t="s">
        <v>29</v>
      </c>
      <c r="G11" s="2" t="s">
        <v>30</v>
      </c>
      <c r="H11" s="5" t="s">
        <v>94</v>
      </c>
    </row>
    <row r="12" spans="1:8" ht="28.5" x14ac:dyDescent="0.25">
      <c r="A12" s="2" t="s">
        <v>57</v>
      </c>
      <c r="B12" s="2" t="s">
        <v>1</v>
      </c>
      <c r="C12" s="11" t="s">
        <v>4</v>
      </c>
      <c r="D12" s="3" t="s">
        <v>12</v>
      </c>
      <c r="E12" s="9">
        <v>58</v>
      </c>
      <c r="F12" s="3" t="s">
        <v>28</v>
      </c>
      <c r="G12" s="2" t="s">
        <v>30</v>
      </c>
      <c r="H12" s="3" t="s">
        <v>102</v>
      </c>
    </row>
    <row r="13" spans="1:8" ht="28.5" x14ac:dyDescent="0.25">
      <c r="A13" s="2" t="s">
        <v>58</v>
      </c>
      <c r="B13" s="2" t="s">
        <v>1</v>
      </c>
      <c r="C13" s="11" t="s">
        <v>4</v>
      </c>
      <c r="D13" s="3" t="s">
        <v>13</v>
      </c>
      <c r="E13" s="9">
        <v>10</v>
      </c>
      <c r="F13" s="3" t="s">
        <v>42</v>
      </c>
      <c r="G13" s="2" t="s">
        <v>30</v>
      </c>
      <c r="H13" s="3" t="s">
        <v>95</v>
      </c>
    </row>
    <row r="14" spans="1:8" ht="42.75" x14ac:dyDescent="0.25">
      <c r="A14" s="2" t="s">
        <v>90</v>
      </c>
      <c r="B14" s="2" t="s">
        <v>1</v>
      </c>
      <c r="C14" s="11" t="s">
        <v>4</v>
      </c>
      <c r="D14" s="3" t="s">
        <v>89</v>
      </c>
      <c r="E14" s="9">
        <v>36</v>
      </c>
      <c r="F14" s="3" t="s">
        <v>43</v>
      </c>
      <c r="G14" s="2" t="s">
        <v>30</v>
      </c>
      <c r="H14" s="3" t="s">
        <v>96</v>
      </c>
    </row>
    <row r="15" spans="1:8" ht="28.5" x14ac:dyDescent="0.25">
      <c r="A15" s="2" t="s">
        <v>59</v>
      </c>
      <c r="B15" s="2" t="s">
        <v>1</v>
      </c>
      <c r="C15" s="11" t="s">
        <v>4</v>
      </c>
      <c r="D15" s="3" t="s">
        <v>14</v>
      </c>
      <c r="E15" s="9">
        <v>10</v>
      </c>
      <c r="F15" s="3" t="s">
        <v>43</v>
      </c>
      <c r="G15" s="2" t="s">
        <v>30</v>
      </c>
      <c r="H15" s="3" t="s">
        <v>97</v>
      </c>
    </row>
    <row r="16" spans="1:8" ht="42.75" x14ac:dyDescent="0.25">
      <c r="A16" s="2" t="s">
        <v>60</v>
      </c>
      <c r="B16" s="2" t="s">
        <v>1</v>
      </c>
      <c r="C16" s="11" t="s">
        <v>4</v>
      </c>
      <c r="D16" s="6" t="s">
        <v>15</v>
      </c>
      <c r="E16" s="9">
        <v>45</v>
      </c>
      <c r="F16" s="3" t="s">
        <v>26</v>
      </c>
      <c r="G16" s="32" t="s">
        <v>30</v>
      </c>
      <c r="H16" s="3" t="s">
        <v>98</v>
      </c>
    </row>
    <row r="17" spans="1:11" ht="228" x14ac:dyDescent="0.25">
      <c r="A17" s="2">
        <v>2</v>
      </c>
      <c r="B17" s="2" t="s">
        <v>1</v>
      </c>
      <c r="C17" s="10" t="s">
        <v>2</v>
      </c>
      <c r="D17" s="12" t="s">
        <v>37</v>
      </c>
      <c r="E17" s="8">
        <v>300</v>
      </c>
      <c r="F17" s="3" t="s">
        <v>107</v>
      </c>
      <c r="G17" s="2" t="s">
        <v>36</v>
      </c>
      <c r="H17" s="3" t="s">
        <v>85</v>
      </c>
    </row>
    <row r="18" spans="1:11" ht="243.75" customHeight="1" x14ac:dyDescent="0.25">
      <c r="A18" s="2">
        <v>3</v>
      </c>
      <c r="B18" s="2" t="s">
        <v>1</v>
      </c>
      <c r="C18" s="10" t="s">
        <v>2</v>
      </c>
      <c r="D18" s="12" t="s">
        <v>75</v>
      </c>
      <c r="E18" s="8">
        <v>300</v>
      </c>
      <c r="F18" s="11" t="s">
        <v>108</v>
      </c>
      <c r="G18" s="2" t="s">
        <v>44</v>
      </c>
      <c r="H18" s="3" t="s">
        <v>48</v>
      </c>
    </row>
    <row r="19" spans="1:11" ht="26.45" customHeight="1" x14ac:dyDescent="0.25">
      <c r="A19" s="33" t="s">
        <v>33</v>
      </c>
      <c r="B19" s="34"/>
      <c r="C19" s="34"/>
      <c r="D19" s="35"/>
      <c r="E19" s="23">
        <f>SUM(E20:E23)</f>
        <v>2720</v>
      </c>
      <c r="F19" s="24"/>
      <c r="G19" s="24"/>
      <c r="H19" s="24"/>
    </row>
    <row r="20" spans="1:11" ht="256.5" x14ac:dyDescent="0.25">
      <c r="A20" s="2">
        <v>4</v>
      </c>
      <c r="B20" s="2" t="s">
        <v>1</v>
      </c>
      <c r="C20" s="10" t="s">
        <v>2</v>
      </c>
      <c r="D20" s="12" t="s">
        <v>16</v>
      </c>
      <c r="E20" s="29">
        <v>1020</v>
      </c>
      <c r="F20" s="3" t="s">
        <v>109</v>
      </c>
      <c r="G20" s="2" t="s">
        <v>74</v>
      </c>
      <c r="H20" s="3" t="s">
        <v>81</v>
      </c>
    </row>
    <row r="21" spans="1:11" ht="142.5" x14ac:dyDescent="0.25">
      <c r="A21" s="2">
        <v>5</v>
      </c>
      <c r="B21" s="2" t="s">
        <v>1</v>
      </c>
      <c r="C21" s="10" t="s">
        <v>2</v>
      </c>
      <c r="D21" s="12" t="s">
        <v>17</v>
      </c>
      <c r="E21" s="29">
        <v>600</v>
      </c>
      <c r="F21" s="3" t="s">
        <v>110</v>
      </c>
      <c r="G21" s="2" t="s">
        <v>78</v>
      </c>
      <c r="H21" s="3" t="s">
        <v>104</v>
      </c>
    </row>
    <row r="22" spans="1:11" ht="228" x14ac:dyDescent="0.25">
      <c r="A22" s="2">
        <v>6</v>
      </c>
      <c r="B22" s="2" t="s">
        <v>1</v>
      </c>
      <c r="C22" s="10" t="s">
        <v>2</v>
      </c>
      <c r="D22" s="12" t="s">
        <v>18</v>
      </c>
      <c r="E22" s="29">
        <v>300</v>
      </c>
      <c r="F22" s="15" t="s">
        <v>114</v>
      </c>
      <c r="G22" s="2" t="s">
        <v>79</v>
      </c>
      <c r="H22" s="3" t="s">
        <v>86</v>
      </c>
    </row>
    <row r="23" spans="1:11" ht="142.5" x14ac:dyDescent="0.25">
      <c r="A23" s="2">
        <v>7</v>
      </c>
      <c r="B23" s="2" t="s">
        <v>1</v>
      </c>
      <c r="C23" s="10" t="s">
        <v>2</v>
      </c>
      <c r="D23" s="12" t="s">
        <v>19</v>
      </c>
      <c r="E23" s="29">
        <v>800</v>
      </c>
      <c r="F23" s="15" t="s">
        <v>115</v>
      </c>
      <c r="G23" s="2" t="s">
        <v>79</v>
      </c>
      <c r="H23" s="3" t="s">
        <v>105</v>
      </c>
    </row>
    <row r="24" spans="1:11" ht="14.25" customHeight="1" x14ac:dyDescent="0.25">
      <c r="A24" s="33" t="s">
        <v>35</v>
      </c>
      <c r="B24" s="34"/>
      <c r="C24" s="34"/>
      <c r="D24" s="35"/>
      <c r="E24" s="23">
        <f>SUM(E25:E27)</f>
        <v>385</v>
      </c>
      <c r="F24" s="24"/>
      <c r="G24" s="24"/>
      <c r="H24" s="24"/>
    </row>
    <row r="25" spans="1:11" ht="42.75" x14ac:dyDescent="0.25">
      <c r="A25" s="2">
        <v>8</v>
      </c>
      <c r="B25" s="2" t="s">
        <v>1</v>
      </c>
      <c r="C25" s="11" t="s">
        <v>77</v>
      </c>
      <c r="D25" s="6" t="s">
        <v>34</v>
      </c>
      <c r="E25" s="26">
        <v>0</v>
      </c>
      <c r="F25" s="17" t="s">
        <v>45</v>
      </c>
      <c r="G25" s="16" t="s">
        <v>45</v>
      </c>
      <c r="H25" s="30" t="s">
        <v>76</v>
      </c>
    </row>
    <row r="26" spans="1:11" ht="270.75" x14ac:dyDescent="0.25">
      <c r="A26" s="2">
        <v>9</v>
      </c>
      <c r="B26" s="2" t="s">
        <v>1</v>
      </c>
      <c r="C26" s="10" t="s">
        <v>2</v>
      </c>
      <c r="D26" s="12" t="s">
        <v>20</v>
      </c>
      <c r="E26" s="29">
        <v>230</v>
      </c>
      <c r="F26" s="3" t="s">
        <v>111</v>
      </c>
      <c r="G26" s="2" t="s">
        <v>88</v>
      </c>
      <c r="H26" s="3" t="s">
        <v>103</v>
      </c>
    </row>
    <row r="27" spans="1:11" ht="71.25" x14ac:dyDescent="0.25">
      <c r="A27" s="2">
        <v>10</v>
      </c>
      <c r="B27" s="2" t="s">
        <v>1</v>
      </c>
      <c r="C27" s="10" t="s">
        <v>2</v>
      </c>
      <c r="D27" s="12" t="s">
        <v>21</v>
      </c>
      <c r="E27" s="29">
        <f>+E28+E30+E29+E31</f>
        <v>155</v>
      </c>
      <c r="F27" s="3" t="s">
        <v>112</v>
      </c>
      <c r="G27" s="2" t="s">
        <v>87</v>
      </c>
      <c r="H27" s="3" t="s">
        <v>69</v>
      </c>
      <c r="K27" s="31"/>
    </row>
    <row r="28" spans="1:11" ht="71.25" x14ac:dyDescent="0.25">
      <c r="A28" s="2" t="s">
        <v>61</v>
      </c>
      <c r="B28" s="2" t="s">
        <v>1</v>
      </c>
      <c r="C28" s="11" t="s">
        <v>4</v>
      </c>
      <c r="D28" s="6" t="s">
        <v>66</v>
      </c>
      <c r="E28" s="13">
        <v>10</v>
      </c>
      <c r="F28" s="3" t="s">
        <v>80</v>
      </c>
      <c r="G28" s="2" t="s">
        <v>31</v>
      </c>
      <c r="H28" s="39" t="s">
        <v>72</v>
      </c>
    </row>
    <row r="29" spans="1:11" ht="28.5" x14ac:dyDescent="0.25">
      <c r="A29" s="2" t="s">
        <v>63</v>
      </c>
      <c r="B29" s="2" t="s">
        <v>1</v>
      </c>
      <c r="C29" s="11" t="s">
        <v>4</v>
      </c>
      <c r="D29" s="6" t="s">
        <v>68</v>
      </c>
      <c r="E29" s="13">
        <v>10</v>
      </c>
      <c r="F29" s="3" t="s">
        <v>80</v>
      </c>
      <c r="G29" s="2" t="s">
        <v>31</v>
      </c>
      <c r="H29" s="40"/>
    </row>
    <row r="30" spans="1:11" ht="42.75" x14ac:dyDescent="0.25">
      <c r="A30" s="2" t="s">
        <v>62</v>
      </c>
      <c r="B30" s="2" t="s">
        <v>1</v>
      </c>
      <c r="C30" s="11" t="s">
        <v>4</v>
      </c>
      <c r="D30" s="6" t="s">
        <v>67</v>
      </c>
      <c r="E30" s="13">
        <v>115</v>
      </c>
      <c r="F30" s="3" t="s">
        <v>73</v>
      </c>
      <c r="G30" s="2" t="s">
        <v>70</v>
      </c>
      <c r="H30" s="39" t="s">
        <v>71</v>
      </c>
    </row>
    <row r="31" spans="1:11" ht="42.75" x14ac:dyDescent="0.25">
      <c r="A31" s="2" t="s">
        <v>64</v>
      </c>
      <c r="B31" s="2" t="s">
        <v>1</v>
      </c>
      <c r="C31" s="11" t="s">
        <v>4</v>
      </c>
      <c r="D31" s="6" t="s">
        <v>65</v>
      </c>
      <c r="E31" s="13">
        <v>20</v>
      </c>
      <c r="F31" s="3" t="s">
        <v>73</v>
      </c>
      <c r="G31" s="2" t="s">
        <v>70</v>
      </c>
      <c r="H31" s="40"/>
    </row>
    <row r="32" spans="1:11" ht="18" customHeight="1" x14ac:dyDescent="0.25">
      <c r="A32" s="36" t="s">
        <v>46</v>
      </c>
      <c r="B32" s="37"/>
      <c r="C32" s="37"/>
      <c r="D32" s="38"/>
      <c r="E32" s="18">
        <f>+E3+E19+E24</f>
        <v>4205</v>
      </c>
      <c r="F32" s="19"/>
      <c r="G32" s="20"/>
      <c r="H32" s="21"/>
    </row>
    <row r="33" spans="1:1" ht="22.5" customHeight="1" x14ac:dyDescent="0.25">
      <c r="A33" s="28" t="s">
        <v>49</v>
      </c>
    </row>
  </sheetData>
  <customSheetViews>
    <customSheetView guid="{42ACE7C3-63A1-45CD-811D-873382446C43}" scale="82" showPageBreaks="1">
      <selection activeCell="A17" sqref="A17:XFD17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1"/>
    </customSheetView>
    <customSheetView guid="{1EB50720-1FB2-452B-B340-DDAD9BA5474D}" topLeftCell="A25">
      <selection activeCell="G16" sqref="G16"/>
      <rowBreaks count="1" manualBreakCount="1">
        <brk id="22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2"/>
    </customSheetView>
    <customSheetView guid="{81C7F9AF-6C11-49F3-9A73-B2D0DF437328}" topLeftCell="A18">
      <selection activeCell="F22" sqref="F22"/>
      <rowBreaks count="1" manualBreakCount="1">
        <brk id="22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3"/>
    </customSheetView>
    <customSheetView guid="{51F1042A-84E5-46F0-A04F-FFDCDE20A6AE}" scale="82">
      <selection activeCell="F26" sqref="F26"/>
      <rowBreaks count="1" manualBreakCount="1">
        <brk id="21" max="7" man="1"/>
      </rowBreaks>
      <pageMargins left="0.27559055118110237" right="0.27559055118110237" top="0.27559055118110237" bottom="0.27559055118110237" header="0.19685039370078741" footer="0.19685039370078741"/>
      <printOptions horizontalCentered="1"/>
      <pageSetup paperSize="8" scale="75" orientation="portrait" r:id="rId4"/>
    </customSheetView>
  </customSheetViews>
  <mergeCells count="6">
    <mergeCell ref="A3:D3"/>
    <mergeCell ref="A19:D19"/>
    <mergeCell ref="A24:D24"/>
    <mergeCell ref="A32:D32"/>
    <mergeCell ref="H30:H31"/>
    <mergeCell ref="H28:H29"/>
  </mergeCells>
  <phoneticPr fontId="1" type="noConversion"/>
  <printOptions horizontalCentered="1"/>
  <pageMargins left="0.27559055118110237" right="0.27559055118110237" top="0.27559055118110237" bottom="0.27559055118110237" header="0.19685039370078741" footer="0.19685039370078741"/>
  <pageSetup paperSize="8" scale="75" orientation="portrait" r:id="rId5"/>
  <rowBreaks count="1" manualBreakCount="1">
    <brk id="2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FA69C250BE842A685C73BB47D6EE1" ma:contentTypeVersion="10" ma:contentTypeDescription="Create a new document." ma:contentTypeScope="" ma:versionID="26a00f7bd9d3e0af4eaf918565734ddf">
  <xsd:schema xmlns:xsd="http://www.w3.org/2001/XMLSchema" xmlns:xs="http://www.w3.org/2001/XMLSchema" xmlns:p="http://schemas.microsoft.com/office/2006/metadata/properties" xmlns:ns2="0076d322-ad0d-44eb-a7bf-8b897416eb57" targetNamespace="http://schemas.microsoft.com/office/2006/metadata/properties" ma:root="true" ma:fieldsID="d8dcaa17d595f48aed2f45388c17ec63" ns2:_="">
    <xsd:import namespace="0076d322-ad0d-44eb-a7bf-8b897416e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6d322-ad0d-44eb-a7bf-8b897416e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F1CFDC-DFA0-4750-8AB9-F340CB5FF1B2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076d322-ad0d-44eb-a7bf-8b897416eb5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5CC0B0-CDEE-489B-A009-A0B58EF1B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6d322-ad0d-44eb-a7bf-8b897416e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7D0D84-531E-4919-8F43-CEB8B957AC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Sintesi Investimenti</vt:lpstr>
      <vt:lpstr>'Sintesi Investimenti'!Titoli_stampa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gm</cp:lastModifiedBy>
  <cp:revision/>
  <cp:lastPrinted>2022-04-12T17:48:14Z</cp:lastPrinted>
  <dcterms:created xsi:type="dcterms:W3CDTF">2021-11-10T10:42:46Z</dcterms:created>
  <dcterms:modified xsi:type="dcterms:W3CDTF">2024-10-22T13:39:59Z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0x010100247FA69C250BE842A685C73BB47D6EE1</vt:lpwstr>
  </property>
</Properties>
</file>